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89A1DAC3-5C44-4BC8-AFEF-706EEF8625DA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_xlnm.Print_Area" localSheetId="0">EAA!$A$1:$H$43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C8" i="1"/>
  <c r="E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<sst xmlns="http://schemas.openxmlformats.org/spreadsheetml/2006/main" count="41" uniqueCount="41">
  <si>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</si>
  <si>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</si>
  <si>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</si>
  <si>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</si>
  <si>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</si>
  <si>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</si>
  <si>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</si>
  <si>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</si>
  <si>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</si>
  <si>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</si>
  <si>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</si>
  <si>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</si>
  <si>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</si>
  <si>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</si>
  <si>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</si>
  <si>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</si>
  <si>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</si>
  <si>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</si>
  <si>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</si>
  <si>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</si>
  <si>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</si>
  <si>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</si>
  <si>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</si>
  <si>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</si>
  <si>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</si>
  <si>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</si>
  <si>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</si>
  <si>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</si>
  <si>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</si>
  <si>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</si>
  <si>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</si>
  <si>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01 Enero al 31 de Marzo 2024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</si>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</sst>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workbookViewId="0"/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16384" width="11.5703125" style="13"/>
  </cols>
  <sheetData>
    <row r="1" spans="2:7" ht="12.75" thickBot="1" x14ac:dyDescent="0.25"/>
    <row r="2" spans="2:7" x14ac:dyDescent="0.2">
      <c r="B2" s="22" t="s">
        <v>30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thickBot="1" x14ac:dyDescent="0.25">
      <c r="B4" s="28" t="s">
        <v>31</v>
      </c>
      <c r="C4" s="29"/>
      <c r="D4" s="29"/>
      <c r="E4" s="29"/>
      <c r="F4" s="29"/>
      <c r="G4" s="30"/>
    </row>
    <row r="5" spans="2:7" ht="24" x14ac:dyDescent="0.2">
      <c r="B5" s="31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2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240052532.65000004</v>
      </c>
      <c r="D8" s="7">
        <f>SUM(D10,D19)</f>
        <v>66347678.140000001</v>
      </c>
      <c r="E8" s="7">
        <f>SUM(E10,E19)</f>
        <v>53075100.990000002</v>
      </c>
      <c r="F8" s="7">
        <f>C8+D8-E8</f>
        <v>253325109.80000001</v>
      </c>
      <c r="G8" s="7">
        <f>F8-C8</f>
        <v>13272577.149999976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5389255.6799999997</v>
      </c>
      <c r="D10" s="7">
        <f>SUM(D11:D17)</f>
        <v>59374338.289999999</v>
      </c>
      <c r="E10" s="7">
        <f>SUM(E11:E17)</f>
        <v>51656831.460000001</v>
      </c>
      <c r="F10" s="7">
        <f t="shared" ref="F10:F17" si="0">C10+D10-E10</f>
        <v>13106762.509999998</v>
      </c>
      <c r="G10" s="7">
        <f t="shared" ref="G10:G17" si="1">F10-C10</f>
        <v>7717506.8299999982</v>
      </c>
    </row>
    <row r="11" spans="2:7" x14ac:dyDescent="0.2">
      <c r="B11" s="3" t="s">
        <v>6</v>
      </c>
      <c r="C11" s="8">
        <v>5389255.6799999997</v>
      </c>
      <c r="D11" s="8">
        <v>38256928.390000001</v>
      </c>
      <c r="E11" s="8">
        <v>30583187.670000002</v>
      </c>
      <c r="F11" s="12">
        <f t="shared" si="0"/>
        <v>13062996.399999999</v>
      </c>
      <c r="G11" s="12">
        <f t="shared" si="1"/>
        <v>7673740.7199999988</v>
      </c>
    </row>
    <row r="12" spans="2:7" x14ac:dyDescent="0.2">
      <c r="B12" s="3" t="s">
        <v>7</v>
      </c>
      <c r="C12" s="8">
        <v>0</v>
      </c>
      <c r="D12" s="8">
        <v>21117409.899999999</v>
      </c>
      <c r="E12" s="8">
        <v>21073643.789999999</v>
      </c>
      <c r="F12" s="12">
        <f t="shared" si="0"/>
        <v>43766.109999999404</v>
      </c>
      <c r="G12" s="12">
        <f t="shared" si="1"/>
        <v>43766.109999999404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234663276.97000003</v>
      </c>
      <c r="D19" s="7">
        <f>SUM(D20:D28)</f>
        <v>6973339.8500000006</v>
      </c>
      <c r="E19" s="7">
        <f>SUM(E20:E28)</f>
        <v>1418269.53</v>
      </c>
      <c r="F19" s="7">
        <f t="shared" ref="F19:F28" si="2">C19+D19-E19</f>
        <v>240218347.29000002</v>
      </c>
      <c r="G19" s="7">
        <f t="shared" ref="G19:G28" si="3">F19-C19</f>
        <v>5555070.3199999928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114986334.19</v>
      </c>
      <c r="D21" s="8">
        <v>1094368.78</v>
      </c>
      <c r="E21" s="8">
        <v>1418269.53</v>
      </c>
      <c r="F21" s="12">
        <f t="shared" si="2"/>
        <v>114662433.44</v>
      </c>
      <c r="G21" s="12">
        <f t="shared" si="3"/>
        <v>-323900.75</v>
      </c>
    </row>
    <row r="22" spans="1:7" ht="24" x14ac:dyDescent="0.2">
      <c r="A22" s="16" t="s">
        <v>16</v>
      </c>
      <c r="B22" s="3" t="s">
        <v>17</v>
      </c>
      <c r="C22" s="8">
        <v>118921653.42</v>
      </c>
      <c r="D22" s="8">
        <v>5829119.2300000004</v>
      </c>
      <c r="E22" s="8">
        <v>0</v>
      </c>
      <c r="F22" s="12">
        <f t="shared" si="2"/>
        <v>124750772.65000001</v>
      </c>
      <c r="G22" s="12">
        <f t="shared" si="3"/>
        <v>5829119.2300000042</v>
      </c>
    </row>
    <row r="23" spans="1:7" x14ac:dyDescent="0.2">
      <c r="B23" s="3" t="s">
        <v>18</v>
      </c>
      <c r="C23" s="8">
        <v>5858323.5199999996</v>
      </c>
      <c r="D23" s="8">
        <v>49851.839999999997</v>
      </c>
      <c r="E23" s="8">
        <v>0</v>
      </c>
      <c r="F23" s="12">
        <f t="shared" si="2"/>
        <v>5908175.3599999994</v>
      </c>
      <c r="G23" s="12">
        <f t="shared" si="3"/>
        <v>49851.839999999851</v>
      </c>
    </row>
    <row r="24" spans="1:7" x14ac:dyDescent="0.2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20</v>
      </c>
      <c r="C25" s="8">
        <v>-5103034.16</v>
      </c>
      <c r="D25" s="8">
        <v>0</v>
      </c>
      <c r="E25" s="8">
        <v>0</v>
      </c>
      <c r="F25" s="12">
        <f t="shared" si="2"/>
        <v>-5103034.16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4" s="18" customFormat="1" x14ac:dyDescent="0.2"/>
    <row r="34" spans="2:4" s="18" customFormat="1" x14ac:dyDescent="0.2"/>
    <row r="35" spans="2:4" s="18" customFormat="1" x14ac:dyDescent="0.2">
      <c r="B35" s="18" t="s">
        <v>32</v>
      </c>
      <c r="D35" s="18" t="s">
        <v>33</v>
      </c>
    </row>
    <row r="36" spans="2:4" s="18" customFormat="1" x14ac:dyDescent="0.2">
      <c r="B36" s="20" t="s">
        <v>34</v>
      </c>
      <c r="D36" s="21" t="s">
        <v>35</v>
      </c>
    </row>
    <row r="37" spans="2:4" s="18" customFormat="1" x14ac:dyDescent="0.2">
      <c r="B37" s="20" t="s">
        <v>36</v>
      </c>
      <c r="D37" s="21" t="s">
        <v>37</v>
      </c>
    </row>
    <row r="38" spans="2:4" s="18" customFormat="1" x14ac:dyDescent="0.2"/>
    <row r="39" spans="2:4" s="18" customFormat="1" x14ac:dyDescent="0.2"/>
    <row r="40" spans="2:4" s="18" customFormat="1" x14ac:dyDescent="0.2"/>
    <row r="41" spans="2:4" s="18" customFormat="1" x14ac:dyDescent="0.2">
      <c r="B41" s="18" t="s">
        <v>38</v>
      </c>
    </row>
    <row r="42" spans="2:4" s="18" customFormat="1" x14ac:dyDescent="0.2">
      <c r="B42" s="18" t="s">
        <v>39</v>
      </c>
    </row>
    <row r="43" spans="2:4" s="18" customFormat="1" x14ac:dyDescent="0.2">
      <c r="B43" s="18" t="s">
        <v>40</v>
      </c>
    </row>
    <row r="44" spans="2:4" s="18" customFormat="1" x14ac:dyDescent="0.2"/>
    <row r="45" spans="2:4" s="18" customFormat="1" x14ac:dyDescent="0.2"/>
    <row r="46" spans="2:4" s="18" customFormat="1" x14ac:dyDescent="0.2"/>
    <row r="47" spans="2:4" s="18" customFormat="1" x14ac:dyDescent="0.2"/>
    <row r="48" spans="2:4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imLK8IzTQSRiJACfJNpuaeg6LwlwttcPDtGzO/+p0b7XfUfGeJFLGBnCwRBjmL2qsr3AlczxqPIKLe62IVEUAQ==" saltValue="V8DiGy/BmWabMofnGFrEz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/>
  <pageMargins left="0.31496062992125984" right="0.31496062992125984" top="0.35433070866141736" bottom="0.35433070866141736" header="0.31496062992125984" footer="0.31496062992125984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2024-04-11T16:51:33Z</cp:lastPrinted>
  <dcterms:created xsi:type="dcterms:W3CDTF">2019-12-03T19:14:48Z</dcterms:created>
  <dcterms:modified xsi:type="dcterms:W3CDTF">2024-04-11T16:51:36Z</dcterms:modified>
</cp:coreProperties>
</file>